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ист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F24" i="1" s="1"/>
  <c r="J195" i="1" l="1"/>
  <c r="H195" i="1"/>
  <c r="F195" i="1"/>
  <c r="J176" i="1"/>
  <c r="F176" i="1"/>
  <c r="G157" i="1"/>
  <c r="F157" i="1"/>
  <c r="L138" i="1"/>
  <c r="J157" i="1"/>
  <c r="L195" i="1"/>
  <c r="F119" i="1"/>
  <c r="I119" i="1"/>
  <c r="J119" i="1"/>
  <c r="L100" i="1"/>
  <c r="J100" i="1"/>
  <c r="G100" i="1"/>
  <c r="F100" i="1"/>
  <c r="L81" i="1"/>
  <c r="H81" i="1"/>
  <c r="J81" i="1"/>
  <c r="F81" i="1"/>
  <c r="J62" i="1"/>
  <c r="H62" i="1"/>
  <c r="G62" i="1"/>
  <c r="L43" i="1"/>
  <c r="G43" i="1"/>
  <c r="F43" i="1"/>
  <c r="L24" i="1"/>
  <c r="J24" i="1"/>
  <c r="H24" i="1"/>
  <c r="G24" i="1"/>
  <c r="I43" i="1"/>
  <c r="L62" i="1"/>
  <c r="G138" i="1"/>
  <c r="I157" i="1"/>
  <c r="L176" i="1"/>
  <c r="H196" i="1"/>
  <c r="G81" i="1"/>
  <c r="I100" i="1"/>
  <c r="L119" i="1"/>
  <c r="G195" i="1"/>
  <c r="I196" i="1" l="1"/>
  <c r="F196" i="1"/>
  <c r="J196" i="1"/>
  <c r="G196" i="1"/>
  <c r="L196" i="1"/>
</calcChain>
</file>

<file path=xl/sharedStrings.xml><?xml version="1.0" encoding="utf-8"?>
<sst xmlns="http://schemas.openxmlformats.org/spreadsheetml/2006/main" count="309" uniqueCount="113">
  <si>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</si>
  <si>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</si>
  <si>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</si>
  <si>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</si>
  <si>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</si>
  <si>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</si>
  <si>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</si>
  <si>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</si>
  <si>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</si>
  <si>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</si>
  <si>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</si>
  <si>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</si>
  <si>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</si>
  <si>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</si>
  <si>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</si>
  <si>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</si>
  <si>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</si>
  <si>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</si>
  <si>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</si>
  <si>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</si>
  <si>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</si>
  <si>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</si>
  <si>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</si>
  <si>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</si>
  <si>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</si>
  <si>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</si>
  <si>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</si>
  <si>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</si>
  <si>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</si>
  <si>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</si>
  <si>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</si>
  <si>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</si>
  <si>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</si>
  <si>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</si>
  <si>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</si>
  <si>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</si>
  <si>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</si>
  <si>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</si>
  <si>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</si>
  <si>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"Пушновская ООШ"</t>
  </si>
  <si>
    <t>Директор МБОУ "Пушновская ООШ"</t>
  </si>
  <si>
    <t>Голиненко Н.Н.</t>
  </si>
  <si>
    <t>Каша "Дружба"</t>
  </si>
  <si>
    <t>Чай с молоком и сахаром</t>
  </si>
  <si>
    <t>Хлеб пшеничный</t>
  </si>
  <si>
    <t xml:space="preserve">  нарезка помидор</t>
  </si>
  <si>
    <t>борщ с сметаной,мясом</t>
  </si>
  <si>
    <t xml:space="preserve"> тефтели из говядины</t>
  </si>
  <si>
    <t xml:space="preserve"> макароны отварные</t>
  </si>
  <si>
    <t xml:space="preserve"> кисель из концентрата</t>
  </si>
  <si>
    <t>пшеничный</t>
  </si>
  <si>
    <t>200\25\10</t>
  </si>
  <si>
    <t>90\30</t>
  </si>
  <si>
    <t>150\5</t>
  </si>
  <si>
    <t>12,4</t>
  </si>
  <si>
    <t>19,8</t>
  </si>
  <si>
    <t>Суп молочный с макаронными изделиями</t>
  </si>
  <si>
    <t>Кофейный напиток с молоком</t>
  </si>
  <si>
    <t>салат из свеклы с изюмом</t>
  </si>
  <si>
    <t xml:space="preserve">суп вермешелевый с мясом </t>
  </si>
  <si>
    <t xml:space="preserve"> рыба  </t>
  </si>
  <si>
    <t>картофельное пюре</t>
  </si>
  <si>
    <t xml:space="preserve"> компот из сухофруктов</t>
  </si>
  <si>
    <t>200\25</t>
  </si>
  <si>
    <t>90\50</t>
  </si>
  <si>
    <t>Каша молочная кукурузная (вязкая)</t>
  </si>
  <si>
    <t>Какао с молоком</t>
  </si>
  <si>
    <t>салат из моркови с зелен гор</t>
  </si>
  <si>
    <t>щи с сметаной</t>
  </si>
  <si>
    <t>котлета из говядины</t>
  </si>
  <si>
    <t xml:space="preserve"> каша гречневая рассып</t>
  </si>
  <si>
    <t>компот из кураги</t>
  </si>
  <si>
    <t>200\10</t>
  </si>
  <si>
    <t>Каша пшённая рассыпчатая</t>
  </si>
  <si>
    <t>Чай с сахаром</t>
  </si>
  <si>
    <t>нарезка из помидор</t>
  </si>
  <si>
    <t>рассольник с мясом</t>
  </si>
  <si>
    <t>куры отварные</t>
  </si>
  <si>
    <t xml:space="preserve"> каша рисовая рассыпчатая</t>
  </si>
  <si>
    <t xml:space="preserve">  соус красный</t>
  </si>
  <si>
    <t>16,2</t>
  </si>
  <si>
    <t>Каша манная молочная жидкая</t>
  </si>
  <si>
    <t>нарезка из огурцов</t>
  </si>
  <si>
    <t>суп лапша с курицей</t>
  </si>
  <si>
    <t>котлета рыбная</t>
  </si>
  <si>
    <t>кисель из концентрата</t>
  </si>
  <si>
    <t>250/25</t>
  </si>
  <si>
    <t>90\5</t>
  </si>
  <si>
    <t>борщ с мясом</t>
  </si>
  <si>
    <t>каша перловая рассып</t>
  </si>
  <si>
    <t>соус красный</t>
  </si>
  <si>
    <t>Каша пшеничная рассыпчатая</t>
  </si>
  <si>
    <t>нарезка помидор</t>
  </si>
  <si>
    <t>рассольник с сметаной</t>
  </si>
  <si>
    <t>гуляш из говядины</t>
  </si>
  <si>
    <t>каша гречневая рассыпчатая</t>
  </si>
  <si>
    <t>9,5</t>
  </si>
  <si>
    <t>7,8</t>
  </si>
  <si>
    <t>Каша овсяная "Геркулес"</t>
  </si>
  <si>
    <t>Чай с лимоном и сахаром</t>
  </si>
  <si>
    <t>салат из моркови св огурц</t>
  </si>
  <si>
    <t xml:space="preserve">щи с мясом св капусты </t>
  </si>
  <si>
    <t>тефтели из говядины</t>
  </si>
  <si>
    <t>макароны отварные</t>
  </si>
  <si>
    <t>.кисель</t>
  </si>
  <si>
    <t>Каша рисовая молочная жидкая</t>
  </si>
  <si>
    <t>нарезка огурцов</t>
  </si>
  <si>
    <t>суп-лапша с курицей</t>
  </si>
  <si>
    <t xml:space="preserve">рыба </t>
  </si>
  <si>
    <t>суп гороховый с мясом</t>
  </si>
  <si>
    <t>каша рисовая рассыпчатая</t>
  </si>
  <si>
    <t>компот из яблок</t>
  </si>
  <si>
    <t>0,9.3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</si>
</sst>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185" sqref="E18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180</v>
      </c>
      <c r="G6" s="40">
        <v>6</v>
      </c>
      <c r="H6" s="40">
        <v>8</v>
      </c>
      <c r="I6" s="40">
        <v>31</v>
      </c>
      <c r="J6" s="40">
        <v>217</v>
      </c>
      <c r="K6" s="41"/>
      <c r="L6" s="40">
        <v>15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2</v>
      </c>
      <c r="H8" s="43">
        <v>2</v>
      </c>
      <c r="I8" s="43">
        <v>15</v>
      </c>
      <c r="J8" s="43">
        <v>72</v>
      </c>
      <c r="K8" s="44"/>
      <c r="L8" s="43">
        <v>12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2</v>
      </c>
      <c r="H9" s="43">
        <v>1</v>
      </c>
      <c r="I9" s="43">
        <v>16</v>
      </c>
      <c r="J9" s="43">
        <v>78</v>
      </c>
      <c r="K9" s="44"/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410</v>
      </c>
      <c r="G13" s="19">
        <f t="shared" ref="G13:J13" si="0">SUM(G6:G12)</f>
        <v>10</v>
      </c>
      <c r="H13" s="19">
        <f t="shared" si="0"/>
        <v>11</v>
      </c>
      <c r="I13" s="19">
        <f t="shared" si="0"/>
        <v>62</v>
      </c>
      <c r="J13" s="19">
        <f t="shared" si="0"/>
        <v>367</v>
      </c>
      <c r="K13" s="25"/>
      <c r="L13" s="19">
        <f t="shared" ref="L13" si="1">SUM(L6:L12)</f>
        <v>30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0.72</v>
      </c>
      <c r="H14" s="43">
        <v>0.14000000000000001</v>
      </c>
      <c r="I14" s="43">
        <v>2.64</v>
      </c>
      <c r="J14" s="43">
        <v>16.559999999999999</v>
      </c>
      <c r="K14" s="44">
        <v>48</v>
      </c>
      <c r="L14" s="43">
        <v>8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 t="s">
        <v>51</v>
      </c>
      <c r="G15" s="43">
        <v>1.36</v>
      </c>
      <c r="H15" s="43">
        <v>4</v>
      </c>
      <c r="I15" s="43">
        <v>9.2799999999999994</v>
      </c>
      <c r="J15" s="43">
        <v>129.44</v>
      </c>
      <c r="K15" s="44">
        <v>56</v>
      </c>
      <c r="L15" s="43">
        <v>27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 t="s">
        <v>52</v>
      </c>
      <c r="G16" s="43" t="s">
        <v>54</v>
      </c>
      <c r="H16" s="43" t="s">
        <v>55</v>
      </c>
      <c r="I16" s="43">
        <v>10.7</v>
      </c>
      <c r="J16" s="43">
        <v>227</v>
      </c>
      <c r="K16" s="44">
        <v>106</v>
      </c>
      <c r="L16" s="43">
        <v>20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 t="s">
        <v>53</v>
      </c>
      <c r="G17" s="43">
        <v>5.5</v>
      </c>
      <c r="H17" s="43">
        <v>3.92</v>
      </c>
      <c r="I17" s="43">
        <v>32.83</v>
      </c>
      <c r="J17" s="43">
        <v>191.7</v>
      </c>
      <c r="K17" s="44">
        <v>211</v>
      </c>
      <c r="L17" s="43">
        <v>9</v>
      </c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1.3</v>
      </c>
      <c r="I18" s="43">
        <v>20</v>
      </c>
      <c r="J18" s="43">
        <v>76</v>
      </c>
      <c r="K18" s="44">
        <v>305</v>
      </c>
      <c r="L18" s="43">
        <v>8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40</v>
      </c>
      <c r="G19" s="43">
        <v>2</v>
      </c>
      <c r="H19" s="43">
        <v>0</v>
      </c>
      <c r="I19" s="43">
        <v>18</v>
      </c>
      <c r="J19" s="43">
        <v>85</v>
      </c>
      <c r="K19" s="44"/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300</v>
      </c>
      <c r="G23" s="19">
        <f t="shared" ref="G23:J23" si="2">SUM(G14:G22)</f>
        <v>9.58</v>
      </c>
      <c r="H23" s="19">
        <f t="shared" si="2"/>
        <v>9.36</v>
      </c>
      <c r="I23" s="19">
        <f t="shared" si="2"/>
        <v>93.449999999999989</v>
      </c>
      <c r="J23" s="19">
        <f t="shared" si="2"/>
        <v>725.7</v>
      </c>
      <c r="K23" s="25"/>
      <c r="L23" s="19">
        <f t="shared" ref="L23" si="3">SUM(L14:L22)</f>
        <v>75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710</v>
      </c>
      <c r="G24" s="32">
        <f t="shared" ref="G24:J24" si="4">G13+G23</f>
        <v>19.579999999999998</v>
      </c>
      <c r="H24" s="32">
        <f t="shared" si="4"/>
        <v>20.36</v>
      </c>
      <c r="I24" s="32">
        <f t="shared" si="4"/>
        <v>155.44999999999999</v>
      </c>
      <c r="J24" s="32">
        <f t="shared" si="4"/>
        <v>1092.7</v>
      </c>
      <c r="K24" s="32"/>
      <c r="L24" s="32">
        <f t="shared" ref="L24" si="5">L13+L23</f>
        <v>105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250</v>
      </c>
      <c r="G25" s="40">
        <v>8</v>
      </c>
      <c r="H25" s="40">
        <v>7</v>
      </c>
      <c r="I25" s="40">
        <v>23</v>
      </c>
      <c r="J25" s="40">
        <v>185</v>
      </c>
      <c r="K25" s="41"/>
      <c r="L25" s="40">
        <v>15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2</v>
      </c>
      <c r="H27" s="43">
        <v>2</v>
      </c>
      <c r="I27" s="43">
        <v>14</v>
      </c>
      <c r="J27" s="43">
        <v>64</v>
      </c>
      <c r="K27" s="44"/>
      <c r="L27" s="43">
        <v>12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</v>
      </c>
      <c r="H28" s="43">
        <v>1</v>
      </c>
      <c r="I28" s="43">
        <v>16</v>
      </c>
      <c r="J28" s="43">
        <v>78</v>
      </c>
      <c r="K28" s="44"/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480</v>
      </c>
      <c r="G32" s="19">
        <f t="shared" ref="G32" si="6">SUM(G25:G31)</f>
        <v>12</v>
      </c>
      <c r="H32" s="19">
        <f t="shared" ref="H32" si="7">SUM(H25:H31)</f>
        <v>10</v>
      </c>
      <c r="I32" s="19">
        <f t="shared" ref="I32" si="8">SUM(I25:I31)</f>
        <v>53</v>
      </c>
      <c r="J32" s="19">
        <f t="shared" ref="J32:L32" si="9">SUM(J25:J31)</f>
        <v>327</v>
      </c>
      <c r="K32" s="25"/>
      <c r="L32" s="19">
        <f t="shared" si="9"/>
        <v>30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60</v>
      </c>
      <c r="G33" s="43">
        <v>0.6</v>
      </c>
      <c r="H33" s="43">
        <v>2.9</v>
      </c>
      <c r="I33" s="43">
        <v>6</v>
      </c>
      <c r="J33" s="43">
        <v>52</v>
      </c>
      <c r="K33" s="44">
        <v>26</v>
      </c>
      <c r="L33" s="43">
        <v>6</v>
      </c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 t="s">
        <v>63</v>
      </c>
      <c r="G34" s="43">
        <v>7.5</v>
      </c>
      <c r="H34" s="43">
        <v>4</v>
      </c>
      <c r="I34" s="43">
        <v>18.8</v>
      </c>
      <c r="J34" s="43">
        <v>139</v>
      </c>
      <c r="K34" s="44">
        <v>59</v>
      </c>
      <c r="L34" s="43">
        <v>30</v>
      </c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 t="s">
        <v>64</v>
      </c>
      <c r="G35" s="43">
        <v>10.6</v>
      </c>
      <c r="H35" s="43">
        <v>9.2799999999999994</v>
      </c>
      <c r="I35" s="43">
        <v>11.5</v>
      </c>
      <c r="J35" s="43">
        <v>165.25</v>
      </c>
      <c r="K35" s="44">
        <v>80</v>
      </c>
      <c r="L35" s="43">
        <v>18</v>
      </c>
    </row>
    <row r="36" spans="1:12" ht="15" x14ac:dyDescent="0.25">
      <c r="A36" s="14"/>
      <c r="B36" s="15"/>
      <c r="C36" s="11"/>
      <c r="D36" s="7" t="s">
        <v>29</v>
      </c>
      <c r="E36" s="42" t="s">
        <v>61</v>
      </c>
      <c r="F36" s="43">
        <v>150</v>
      </c>
      <c r="G36" s="43">
        <v>3.08</v>
      </c>
      <c r="H36" s="43">
        <v>10.92</v>
      </c>
      <c r="I36" s="43">
        <v>20</v>
      </c>
      <c r="J36" s="43">
        <v>138.33000000000001</v>
      </c>
      <c r="K36" s="44">
        <v>138</v>
      </c>
      <c r="L36" s="43">
        <v>10</v>
      </c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0.22</v>
      </c>
      <c r="H37" s="43">
        <v>0.01</v>
      </c>
      <c r="I37" s="43">
        <v>31.2</v>
      </c>
      <c r="J37" s="43">
        <v>121</v>
      </c>
      <c r="K37" s="44">
        <v>293</v>
      </c>
      <c r="L37" s="43">
        <v>8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40</v>
      </c>
      <c r="G38" s="43">
        <v>2</v>
      </c>
      <c r="H38" s="43">
        <v>0</v>
      </c>
      <c r="I38" s="43">
        <v>18</v>
      </c>
      <c r="J38" s="43">
        <v>85</v>
      </c>
      <c r="K38" s="44"/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450</v>
      </c>
      <c r="G42" s="19">
        <f t="shared" ref="G42" si="10">SUM(G33:G41)</f>
        <v>24</v>
      </c>
      <c r="H42" s="19">
        <f t="shared" ref="H42" si="11">SUM(H33:H41)</f>
        <v>27.110000000000003</v>
      </c>
      <c r="I42" s="19">
        <f t="shared" ref="I42" si="12">SUM(I33:I41)</f>
        <v>105.5</v>
      </c>
      <c r="J42" s="19">
        <f t="shared" ref="J42:L42" si="13">SUM(J33:J41)</f>
        <v>700.58</v>
      </c>
      <c r="K42" s="25"/>
      <c r="L42" s="19">
        <f t="shared" si="13"/>
        <v>75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930</v>
      </c>
      <c r="G43" s="32">
        <f t="shared" ref="G43" si="14">G32+G42</f>
        <v>36</v>
      </c>
      <c r="H43" s="32">
        <f t="shared" ref="H43" si="15">H32+H42</f>
        <v>37.11</v>
      </c>
      <c r="I43" s="32">
        <f t="shared" ref="I43" si="16">I32+I42</f>
        <v>158.5</v>
      </c>
      <c r="J43" s="32">
        <f t="shared" ref="J43:L43" si="17">J32+J42</f>
        <v>1027.58</v>
      </c>
      <c r="K43" s="32"/>
      <c r="L43" s="32">
        <f t="shared" si="17"/>
        <v>105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200</v>
      </c>
      <c r="G44" s="40">
        <v>5</v>
      </c>
      <c r="H44" s="40">
        <v>1</v>
      </c>
      <c r="I44" s="40">
        <v>1</v>
      </c>
      <c r="J44" s="40">
        <v>189</v>
      </c>
      <c r="K44" s="41"/>
      <c r="L44" s="40">
        <v>15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5</v>
      </c>
      <c r="H46" s="43">
        <v>0</v>
      </c>
      <c r="I46" s="43">
        <v>33</v>
      </c>
      <c r="J46" s="43">
        <v>196</v>
      </c>
      <c r="K46" s="44"/>
      <c r="L46" s="43">
        <v>12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</v>
      </c>
      <c r="H47" s="43">
        <v>1</v>
      </c>
      <c r="I47" s="43">
        <v>16</v>
      </c>
      <c r="J47" s="43">
        <v>78</v>
      </c>
      <c r="K47" s="44"/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430</v>
      </c>
      <c r="G51" s="19">
        <f t="shared" ref="G51" si="18">SUM(G44:G50)</f>
        <v>12</v>
      </c>
      <c r="H51" s="19">
        <f t="shared" ref="H51" si="19">SUM(H44:H50)</f>
        <v>2</v>
      </c>
      <c r="I51" s="19">
        <f t="shared" ref="I51" si="20">SUM(I44:I50)</f>
        <v>50</v>
      </c>
      <c r="J51" s="19">
        <f t="shared" ref="J51:L51" si="21">SUM(J44:J50)</f>
        <v>463</v>
      </c>
      <c r="K51" s="25"/>
      <c r="L51" s="19">
        <f t="shared" si="21"/>
        <v>30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60</v>
      </c>
      <c r="G52" s="43">
        <v>0.8</v>
      </c>
      <c r="H52" s="43">
        <v>3.35</v>
      </c>
      <c r="I52" s="43">
        <v>2.35</v>
      </c>
      <c r="J52" s="43">
        <v>42.5</v>
      </c>
      <c r="K52" s="44">
        <v>20</v>
      </c>
      <c r="L52" s="43">
        <v>8</v>
      </c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 t="s">
        <v>72</v>
      </c>
      <c r="G53" s="43">
        <v>1.36</v>
      </c>
      <c r="H53" s="43">
        <v>4.4800000000000004</v>
      </c>
      <c r="I53" s="43">
        <v>6.72</v>
      </c>
      <c r="J53" s="43">
        <v>72.8</v>
      </c>
      <c r="K53" s="44">
        <v>53</v>
      </c>
      <c r="L53" s="43">
        <v>25</v>
      </c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 t="s">
        <v>52</v>
      </c>
      <c r="G54" s="43">
        <v>11.2</v>
      </c>
      <c r="H54" s="43">
        <v>15.5</v>
      </c>
      <c r="I54" s="43">
        <v>13.9</v>
      </c>
      <c r="J54" s="43">
        <v>224.4</v>
      </c>
      <c r="K54" s="44">
        <v>98</v>
      </c>
      <c r="L54" s="43">
        <v>20</v>
      </c>
    </row>
    <row r="55" spans="1:12" ht="15" x14ac:dyDescent="0.25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8.64</v>
      </c>
      <c r="H55" s="43">
        <v>5.64</v>
      </c>
      <c r="I55" s="43">
        <v>37.799999999999997</v>
      </c>
      <c r="J55" s="43">
        <v>240</v>
      </c>
      <c r="K55" s="44">
        <v>172</v>
      </c>
      <c r="L55" s="43">
        <v>11</v>
      </c>
    </row>
    <row r="56" spans="1:12" ht="15" x14ac:dyDescent="0.25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0.1</v>
      </c>
      <c r="H56" s="43">
        <v>0.1</v>
      </c>
      <c r="I56" s="43">
        <v>7.1</v>
      </c>
      <c r="J56" s="43">
        <v>38</v>
      </c>
      <c r="K56" s="44">
        <v>328</v>
      </c>
      <c r="L56" s="43">
        <v>8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40</v>
      </c>
      <c r="G57" s="43">
        <v>2</v>
      </c>
      <c r="H57" s="43">
        <v>0</v>
      </c>
      <c r="I57" s="43">
        <v>18</v>
      </c>
      <c r="J57" s="43">
        <v>85</v>
      </c>
      <c r="K57" s="44"/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450</v>
      </c>
      <c r="G61" s="19">
        <f t="shared" ref="G61" si="22">SUM(G52:G60)</f>
        <v>24.1</v>
      </c>
      <c r="H61" s="19">
        <f t="shared" ref="H61" si="23">SUM(H52:H60)</f>
        <v>29.07</v>
      </c>
      <c r="I61" s="19">
        <f t="shared" ref="I61" si="24">SUM(I52:I60)</f>
        <v>85.86999999999999</v>
      </c>
      <c r="J61" s="19">
        <f t="shared" ref="J61:L61" si="25">SUM(J52:J60)</f>
        <v>702.7</v>
      </c>
      <c r="K61" s="25"/>
      <c r="L61" s="19">
        <f t="shared" si="25"/>
        <v>75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880</v>
      </c>
      <c r="G62" s="32">
        <f t="shared" ref="G62" si="26">G51+G61</f>
        <v>36.1</v>
      </c>
      <c r="H62" s="32">
        <f t="shared" ref="H62" si="27">H51+H61</f>
        <v>31.07</v>
      </c>
      <c r="I62" s="32">
        <f t="shared" ref="I62" si="28">I51+I61</f>
        <v>135.87</v>
      </c>
      <c r="J62" s="32">
        <f t="shared" ref="J62:L62" si="29">J51+J61</f>
        <v>1165.7</v>
      </c>
      <c r="K62" s="32"/>
      <c r="L62" s="32">
        <f t="shared" si="29"/>
        <v>105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180</v>
      </c>
      <c r="G63" s="40">
        <v>8</v>
      </c>
      <c r="H63" s="40">
        <v>6</v>
      </c>
      <c r="I63" s="40">
        <v>44</v>
      </c>
      <c r="J63" s="40">
        <v>268</v>
      </c>
      <c r="K63" s="41"/>
      <c r="L63" s="40">
        <v>15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74</v>
      </c>
      <c r="F65" s="43">
        <v>200</v>
      </c>
      <c r="G65" s="43">
        <v>0</v>
      </c>
      <c r="H65" s="43">
        <v>0</v>
      </c>
      <c r="I65" s="43">
        <v>10</v>
      </c>
      <c r="J65" s="43">
        <v>42</v>
      </c>
      <c r="K65" s="44"/>
      <c r="L65" s="43">
        <v>12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</v>
      </c>
      <c r="H66" s="43">
        <v>1</v>
      </c>
      <c r="I66" s="43">
        <v>16</v>
      </c>
      <c r="J66" s="43">
        <v>78</v>
      </c>
      <c r="K66" s="44"/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410</v>
      </c>
      <c r="G70" s="19">
        <f t="shared" ref="G70" si="30">SUM(G63:G69)</f>
        <v>10</v>
      </c>
      <c r="H70" s="19">
        <f t="shared" ref="H70" si="31">SUM(H63:H69)</f>
        <v>7</v>
      </c>
      <c r="I70" s="19">
        <f t="shared" ref="I70" si="32">SUM(I63:I69)</f>
        <v>70</v>
      </c>
      <c r="J70" s="19">
        <f t="shared" ref="J70:L70" si="33">SUM(J63:J69)</f>
        <v>388</v>
      </c>
      <c r="K70" s="25"/>
      <c r="L70" s="19">
        <f t="shared" si="33"/>
        <v>30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60</v>
      </c>
      <c r="G71" s="43">
        <v>0.72</v>
      </c>
      <c r="H71" s="43">
        <v>0.14000000000000001</v>
      </c>
      <c r="I71" s="43">
        <v>2.64</v>
      </c>
      <c r="J71" s="43">
        <v>16.559999999999999</v>
      </c>
      <c r="K71" s="44">
        <v>61</v>
      </c>
      <c r="L71" s="43">
        <v>8</v>
      </c>
    </row>
    <row r="72" spans="1:12" ht="15" x14ac:dyDescent="0.25">
      <c r="A72" s="23"/>
      <c r="B72" s="15"/>
      <c r="C72" s="11"/>
      <c r="D72" s="7" t="s">
        <v>27</v>
      </c>
      <c r="E72" s="42" t="s">
        <v>76</v>
      </c>
      <c r="F72" s="43" t="s">
        <v>72</v>
      </c>
      <c r="G72" s="43">
        <v>1.68</v>
      </c>
      <c r="H72" s="43">
        <v>4.16</v>
      </c>
      <c r="I72" s="43">
        <v>12.3</v>
      </c>
      <c r="J72" s="43">
        <v>95.2</v>
      </c>
      <c r="K72" s="44">
        <v>54</v>
      </c>
      <c r="L72" s="43">
        <v>25</v>
      </c>
    </row>
    <row r="73" spans="1:12" ht="15" x14ac:dyDescent="0.25">
      <c r="A73" s="23"/>
      <c r="B73" s="15"/>
      <c r="C73" s="11"/>
      <c r="D73" s="7" t="s">
        <v>28</v>
      </c>
      <c r="E73" s="42" t="s">
        <v>77</v>
      </c>
      <c r="F73" s="43">
        <v>90</v>
      </c>
      <c r="G73" s="43" t="s">
        <v>80</v>
      </c>
      <c r="H73" s="43">
        <v>11.8</v>
      </c>
      <c r="I73" s="43">
        <v>0.9</v>
      </c>
      <c r="J73" s="43">
        <v>180</v>
      </c>
      <c r="K73" s="44">
        <v>125</v>
      </c>
      <c r="L73" s="43">
        <v>20</v>
      </c>
    </row>
    <row r="74" spans="1:12" ht="15" x14ac:dyDescent="0.25">
      <c r="A74" s="23"/>
      <c r="B74" s="15"/>
      <c r="C74" s="11"/>
      <c r="D74" s="7" t="s">
        <v>29</v>
      </c>
      <c r="E74" s="42" t="s">
        <v>78</v>
      </c>
      <c r="F74" s="43" t="s">
        <v>53</v>
      </c>
      <c r="G74" s="43">
        <v>4.3</v>
      </c>
      <c r="H74" s="43">
        <v>4.7</v>
      </c>
      <c r="I74" s="43">
        <v>28.1</v>
      </c>
      <c r="J74" s="43">
        <v>200.4</v>
      </c>
      <c r="K74" s="44">
        <v>176</v>
      </c>
      <c r="L74" s="43">
        <v>9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0.22</v>
      </c>
      <c r="H75" s="43">
        <v>0.02</v>
      </c>
      <c r="I75" s="43">
        <v>29.97</v>
      </c>
      <c r="J75" s="43">
        <v>114.9</v>
      </c>
      <c r="K75" s="44">
        <v>293</v>
      </c>
      <c r="L75" s="43">
        <v>8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40</v>
      </c>
      <c r="G76" s="43">
        <v>2</v>
      </c>
      <c r="H76" s="43">
        <v>0</v>
      </c>
      <c r="I76" s="43">
        <v>18</v>
      </c>
      <c r="J76" s="43">
        <v>85</v>
      </c>
      <c r="K76" s="44"/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 t="s">
        <v>79</v>
      </c>
      <c r="F78" s="43">
        <v>30</v>
      </c>
      <c r="G78" s="43">
        <v>0.28000000000000003</v>
      </c>
      <c r="H78" s="43">
        <v>1.02</v>
      </c>
      <c r="I78" s="43">
        <v>2.25</v>
      </c>
      <c r="J78" s="43">
        <v>12.64</v>
      </c>
      <c r="K78" s="44">
        <v>233</v>
      </c>
      <c r="L78" s="43">
        <v>2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420</v>
      </c>
      <c r="G80" s="19">
        <f t="shared" ref="G80" si="34">SUM(G71:G79)</f>
        <v>9.1999999999999975</v>
      </c>
      <c r="H80" s="19">
        <f t="shared" ref="H80" si="35">SUM(H71:H79)</f>
        <v>21.84</v>
      </c>
      <c r="I80" s="19">
        <f t="shared" ref="I80" si="36">SUM(I71:I79)</f>
        <v>94.16</v>
      </c>
      <c r="J80" s="19">
        <f t="shared" ref="J80:L80" si="37">SUM(J71:J79)</f>
        <v>704.69999999999993</v>
      </c>
      <c r="K80" s="25"/>
      <c r="L80" s="19">
        <f t="shared" si="37"/>
        <v>75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830</v>
      </c>
      <c r="G81" s="32">
        <f t="shared" ref="G81" si="38">G70+G80</f>
        <v>19.199999999999996</v>
      </c>
      <c r="H81" s="32">
        <f t="shared" ref="H81" si="39">H70+H80</f>
        <v>28.84</v>
      </c>
      <c r="I81" s="32">
        <f t="shared" ref="I81" si="40">I70+I80</f>
        <v>164.16</v>
      </c>
      <c r="J81" s="32">
        <f t="shared" ref="J81:L81" si="41">J70+J80</f>
        <v>1092.6999999999998</v>
      </c>
      <c r="K81" s="32"/>
      <c r="L81" s="32">
        <f t="shared" si="41"/>
        <v>105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81</v>
      </c>
      <c r="F82" s="40">
        <v>180</v>
      </c>
      <c r="G82" s="40">
        <v>7</v>
      </c>
      <c r="H82" s="40">
        <v>9</v>
      </c>
      <c r="I82" s="40">
        <v>31</v>
      </c>
      <c r="J82" s="40">
        <v>234</v>
      </c>
      <c r="K82" s="41"/>
      <c r="L82" s="40">
        <v>15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2</v>
      </c>
      <c r="H84" s="43">
        <v>2</v>
      </c>
      <c r="I84" s="43">
        <v>14</v>
      </c>
      <c r="J84" s="43">
        <v>64</v>
      </c>
      <c r="K84" s="44"/>
      <c r="L84" s="43">
        <v>12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</v>
      </c>
      <c r="H85" s="43">
        <v>1</v>
      </c>
      <c r="I85" s="43">
        <v>16</v>
      </c>
      <c r="J85" s="43">
        <v>78</v>
      </c>
      <c r="K85" s="44"/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410</v>
      </c>
      <c r="G89" s="19">
        <f t="shared" ref="G89" si="42">SUM(G82:G88)</f>
        <v>11</v>
      </c>
      <c r="H89" s="19">
        <f t="shared" ref="H89" si="43">SUM(H82:H88)</f>
        <v>12</v>
      </c>
      <c r="I89" s="19">
        <f t="shared" ref="I89" si="44">SUM(I82:I88)</f>
        <v>61</v>
      </c>
      <c r="J89" s="19">
        <f t="shared" ref="J89:L89" si="45">SUM(J82:J88)</f>
        <v>376</v>
      </c>
      <c r="K89" s="25"/>
      <c r="L89" s="19">
        <f t="shared" si="45"/>
        <v>30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60</v>
      </c>
      <c r="G90" s="43">
        <v>0.84</v>
      </c>
      <c r="H90" s="43">
        <v>0.12</v>
      </c>
      <c r="I90" s="43">
        <v>2.2799999999999998</v>
      </c>
      <c r="J90" s="43">
        <v>61</v>
      </c>
      <c r="K90" s="44">
        <v>61</v>
      </c>
      <c r="L90" s="43">
        <v>7</v>
      </c>
    </row>
    <row r="91" spans="1:12" ht="15" x14ac:dyDescent="0.25">
      <c r="A91" s="23"/>
      <c r="B91" s="15"/>
      <c r="C91" s="11"/>
      <c r="D91" s="7" t="s">
        <v>27</v>
      </c>
      <c r="E91" s="42" t="s">
        <v>83</v>
      </c>
      <c r="F91" s="43" t="s">
        <v>86</v>
      </c>
      <c r="G91" s="43">
        <v>9.25</v>
      </c>
      <c r="H91" s="43">
        <v>11.06</v>
      </c>
      <c r="I91" s="43">
        <v>9.3800000000000008</v>
      </c>
      <c r="J91" s="43">
        <v>60</v>
      </c>
      <c r="K91" s="44">
        <v>60</v>
      </c>
      <c r="L91" s="43">
        <v>25</v>
      </c>
    </row>
    <row r="92" spans="1:12" ht="15" x14ac:dyDescent="0.25">
      <c r="A92" s="23"/>
      <c r="B92" s="15"/>
      <c r="C92" s="11"/>
      <c r="D92" s="7" t="s">
        <v>28</v>
      </c>
      <c r="E92" s="42" t="s">
        <v>84</v>
      </c>
      <c r="F92" s="43" t="s">
        <v>87</v>
      </c>
      <c r="G92" s="43">
        <v>15.9</v>
      </c>
      <c r="H92" s="43">
        <v>5.6</v>
      </c>
      <c r="I92" s="43">
        <v>11.9</v>
      </c>
      <c r="J92" s="43">
        <v>182.2</v>
      </c>
      <c r="K92" s="44">
        <v>388</v>
      </c>
      <c r="L92" s="43">
        <v>22</v>
      </c>
    </row>
    <row r="93" spans="1:12" ht="15" x14ac:dyDescent="0.25">
      <c r="A93" s="23"/>
      <c r="B93" s="15"/>
      <c r="C93" s="11"/>
      <c r="D93" s="7" t="s">
        <v>29</v>
      </c>
      <c r="E93" s="42" t="s">
        <v>61</v>
      </c>
      <c r="F93" s="43" t="s">
        <v>53</v>
      </c>
      <c r="G93" s="43">
        <v>3.08</v>
      </c>
      <c r="H93" s="43">
        <v>5.2</v>
      </c>
      <c r="I93" s="43">
        <v>20</v>
      </c>
      <c r="J93" s="43">
        <v>145</v>
      </c>
      <c r="K93" s="44">
        <v>138</v>
      </c>
      <c r="L93" s="43">
        <v>10</v>
      </c>
    </row>
    <row r="94" spans="1:12" ht="15" x14ac:dyDescent="0.25">
      <c r="A94" s="23"/>
      <c r="B94" s="15"/>
      <c r="C94" s="11"/>
      <c r="D94" s="7" t="s">
        <v>30</v>
      </c>
      <c r="E94" s="42" t="s">
        <v>85</v>
      </c>
      <c r="F94" s="43">
        <v>200</v>
      </c>
      <c r="G94" s="43">
        <v>0.19</v>
      </c>
      <c r="H94" s="43">
        <v>0.01</v>
      </c>
      <c r="I94" s="43">
        <v>21.91</v>
      </c>
      <c r="J94" s="43">
        <v>120</v>
      </c>
      <c r="K94" s="44">
        <v>305</v>
      </c>
      <c r="L94" s="43">
        <v>8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40</v>
      </c>
      <c r="G95" s="43">
        <v>2</v>
      </c>
      <c r="H95" s="43">
        <v>0</v>
      </c>
      <c r="I95" s="43">
        <v>18</v>
      </c>
      <c r="J95" s="43">
        <v>85</v>
      </c>
      <c r="K95" s="44"/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300</v>
      </c>
      <c r="G99" s="19">
        <f t="shared" ref="G99" si="46">SUM(G90:G98)</f>
        <v>31.26</v>
      </c>
      <c r="H99" s="19">
        <f t="shared" ref="H99" si="47">SUM(H90:H98)</f>
        <v>21.990000000000002</v>
      </c>
      <c r="I99" s="19">
        <f t="shared" ref="I99" si="48">SUM(I90:I98)</f>
        <v>83.47</v>
      </c>
      <c r="J99" s="19">
        <f t="shared" ref="J99:L99" si="49">SUM(J90:J98)</f>
        <v>653.20000000000005</v>
      </c>
      <c r="K99" s="25"/>
      <c r="L99" s="19">
        <f t="shared" si="49"/>
        <v>75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710</v>
      </c>
      <c r="G100" s="32">
        <f t="shared" ref="G100" si="50">G89+G99</f>
        <v>42.260000000000005</v>
      </c>
      <c r="H100" s="32">
        <f t="shared" ref="H100" si="51">H89+H99</f>
        <v>33.99</v>
      </c>
      <c r="I100" s="32">
        <f t="shared" ref="I100" si="52">I89+I99</f>
        <v>144.47</v>
      </c>
      <c r="J100" s="32">
        <f t="shared" ref="J100:L100" si="53">J89+J99</f>
        <v>1029.2</v>
      </c>
      <c r="K100" s="32"/>
      <c r="L100" s="32">
        <f t="shared" si="53"/>
        <v>105</v>
      </c>
    </row>
    <row r="101" spans="1:12" ht="15" x14ac:dyDescent="0.25">
      <c r="A101" s="20">
        <v>2</v>
      </c>
      <c r="B101" s="21">
        <v>6</v>
      </c>
      <c r="C101" s="22" t="s">
        <v>20</v>
      </c>
      <c r="D101" s="5" t="s">
        <v>21</v>
      </c>
      <c r="E101" s="39" t="s">
        <v>56</v>
      </c>
      <c r="F101" s="40">
        <v>250</v>
      </c>
      <c r="G101" s="40">
        <v>8</v>
      </c>
      <c r="H101" s="40">
        <v>7</v>
      </c>
      <c r="I101" s="40">
        <v>23</v>
      </c>
      <c r="J101" s="40">
        <v>185</v>
      </c>
      <c r="K101" s="41"/>
      <c r="L101" s="40">
        <v>15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2</v>
      </c>
      <c r="H103" s="43">
        <v>2</v>
      </c>
      <c r="I103" s="43">
        <v>15</v>
      </c>
      <c r="J103" s="43">
        <v>72</v>
      </c>
      <c r="K103" s="44"/>
      <c r="L103" s="43">
        <v>12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</v>
      </c>
      <c r="H104" s="43">
        <v>1</v>
      </c>
      <c r="I104" s="43">
        <v>16</v>
      </c>
      <c r="J104" s="43">
        <v>78</v>
      </c>
      <c r="K104" s="44"/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12</v>
      </c>
      <c r="H108" s="19">
        <f t="shared" si="54"/>
        <v>10</v>
      </c>
      <c r="I108" s="19">
        <f t="shared" si="54"/>
        <v>54</v>
      </c>
      <c r="J108" s="19">
        <f t="shared" si="54"/>
        <v>335</v>
      </c>
      <c r="K108" s="25"/>
      <c r="L108" s="19">
        <f t="shared" ref="L108" si="55">SUM(L101:L107)</f>
        <v>30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42" t="s">
        <v>58</v>
      </c>
      <c r="F109" s="43">
        <v>60</v>
      </c>
      <c r="G109" s="43">
        <v>1</v>
      </c>
      <c r="H109" s="43">
        <v>4.5999999999999996</v>
      </c>
      <c r="I109" s="43">
        <v>9.6</v>
      </c>
      <c r="J109" s="43">
        <v>82</v>
      </c>
      <c r="K109" s="44">
        <v>26</v>
      </c>
      <c r="L109" s="43">
        <v>8</v>
      </c>
    </row>
    <row r="110" spans="1:12" ht="15" x14ac:dyDescent="0.25">
      <c r="A110" s="23"/>
      <c r="B110" s="15"/>
      <c r="C110" s="11"/>
      <c r="D110" s="7" t="s">
        <v>27</v>
      </c>
      <c r="E110" s="42" t="s">
        <v>88</v>
      </c>
      <c r="F110" s="43" t="s">
        <v>72</v>
      </c>
      <c r="G110" s="43">
        <v>1.36</v>
      </c>
      <c r="H110" s="43">
        <v>4</v>
      </c>
      <c r="I110" s="43">
        <v>9.2799999999999994</v>
      </c>
      <c r="J110" s="43">
        <v>77.599999999999994</v>
      </c>
      <c r="K110" s="44">
        <v>56</v>
      </c>
      <c r="L110" s="43">
        <v>27</v>
      </c>
    </row>
    <row r="111" spans="1:12" ht="15" x14ac:dyDescent="0.25">
      <c r="A111" s="23"/>
      <c r="B111" s="15"/>
      <c r="C111" s="11"/>
      <c r="D111" s="7" t="s">
        <v>28</v>
      </c>
      <c r="E111" s="42" t="s">
        <v>69</v>
      </c>
      <c r="F111" s="43" t="s">
        <v>52</v>
      </c>
      <c r="G111" s="43">
        <v>11.2</v>
      </c>
      <c r="H111" s="43">
        <v>15.5</v>
      </c>
      <c r="I111" s="43">
        <v>13.9</v>
      </c>
      <c r="J111" s="43">
        <v>201.39</v>
      </c>
      <c r="K111" s="44">
        <v>98</v>
      </c>
      <c r="L111" s="43">
        <v>20</v>
      </c>
    </row>
    <row r="112" spans="1:12" ht="15" x14ac:dyDescent="0.25">
      <c r="A112" s="23"/>
      <c r="B112" s="15"/>
      <c r="C112" s="11"/>
      <c r="D112" s="7" t="s">
        <v>29</v>
      </c>
      <c r="E112" s="42" t="s">
        <v>89</v>
      </c>
      <c r="F112" s="43">
        <v>150</v>
      </c>
      <c r="G112" s="43">
        <v>4.5</v>
      </c>
      <c r="H112" s="43">
        <v>2.9</v>
      </c>
      <c r="I112" s="43">
        <v>17.5</v>
      </c>
      <c r="J112" s="43">
        <v>180</v>
      </c>
      <c r="K112" s="44">
        <v>173</v>
      </c>
      <c r="L112" s="43">
        <v>9</v>
      </c>
    </row>
    <row r="113" spans="1:12" ht="15" x14ac:dyDescent="0.25">
      <c r="A113" s="23"/>
      <c r="B113" s="15"/>
      <c r="C113" s="11"/>
      <c r="D113" s="7" t="s">
        <v>30</v>
      </c>
      <c r="E113" s="42" t="s">
        <v>71</v>
      </c>
      <c r="F113" s="43">
        <v>200</v>
      </c>
      <c r="G113" s="43">
        <v>0.5</v>
      </c>
      <c r="H113" s="43">
        <v>0.1</v>
      </c>
      <c r="I113" s="43">
        <v>21.2</v>
      </c>
      <c r="J113" s="43">
        <v>121</v>
      </c>
      <c r="K113" s="44">
        <v>328</v>
      </c>
      <c r="L113" s="43">
        <v>8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40</v>
      </c>
      <c r="G114" s="43">
        <v>2</v>
      </c>
      <c r="H114" s="43">
        <v>0</v>
      </c>
      <c r="I114" s="43">
        <v>18</v>
      </c>
      <c r="J114" s="43">
        <v>85</v>
      </c>
      <c r="K114" s="44"/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 t="s">
        <v>90</v>
      </c>
      <c r="F116" s="43">
        <v>30</v>
      </c>
      <c r="G116" s="43">
        <v>0.28000000000000003</v>
      </c>
      <c r="H116" s="43">
        <v>1.02</v>
      </c>
      <c r="I116" s="43">
        <v>2.25</v>
      </c>
      <c r="J116" s="43">
        <v>19.71</v>
      </c>
      <c r="K116" s="44">
        <v>824</v>
      </c>
      <c r="L116" s="43">
        <v>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480</v>
      </c>
      <c r="G118" s="19">
        <f t="shared" ref="G118:J118" si="56">SUM(G109:G117)</f>
        <v>20.84</v>
      </c>
      <c r="H118" s="19">
        <f t="shared" si="56"/>
        <v>28.12</v>
      </c>
      <c r="I118" s="19">
        <f t="shared" si="56"/>
        <v>91.73</v>
      </c>
      <c r="J118" s="19">
        <f t="shared" si="56"/>
        <v>766.7</v>
      </c>
      <c r="K118" s="25"/>
      <c r="L118" s="19">
        <f t="shared" ref="L118" si="57">SUM(L109:L117)</f>
        <v>78</v>
      </c>
    </row>
    <row r="119" spans="1:12" ht="15.75" thickBot="1" x14ac:dyDescent="0.25">
      <c r="A119" s="29">
        <f>A101</f>
        <v>2</v>
      </c>
      <c r="B119" s="30">
        <f>B101</f>
        <v>6</v>
      </c>
      <c r="C119" s="51" t="s">
        <v>4</v>
      </c>
      <c r="D119" s="52"/>
      <c r="E119" s="31"/>
      <c r="F119" s="32">
        <f>F108+F118</f>
        <v>960</v>
      </c>
      <c r="G119" s="32">
        <f t="shared" ref="G119" si="58">G108+G118</f>
        <v>32.840000000000003</v>
      </c>
      <c r="H119" s="32">
        <f t="shared" ref="H119" si="59">H108+H118</f>
        <v>38.120000000000005</v>
      </c>
      <c r="I119" s="32">
        <f t="shared" ref="I119" si="60">I108+I118</f>
        <v>145.73000000000002</v>
      </c>
      <c r="J119" s="32">
        <f t="shared" ref="J119:L119" si="61">J108+J118</f>
        <v>1101.7</v>
      </c>
      <c r="K119" s="32"/>
      <c r="L119" s="32">
        <f t="shared" si="61"/>
        <v>108</v>
      </c>
    </row>
    <row r="120" spans="1:12" ht="15" x14ac:dyDescent="0.25">
      <c r="A120" s="14">
        <v>2</v>
      </c>
      <c r="B120" s="15">
        <v>7</v>
      </c>
      <c r="C120" s="22" t="s">
        <v>20</v>
      </c>
      <c r="D120" s="5" t="s">
        <v>21</v>
      </c>
      <c r="E120" s="39" t="s">
        <v>91</v>
      </c>
      <c r="F120" s="40">
        <v>180</v>
      </c>
      <c r="G120" s="40">
        <v>7</v>
      </c>
      <c r="H120" s="40">
        <v>7</v>
      </c>
      <c r="I120" s="40">
        <v>33</v>
      </c>
      <c r="J120" s="40">
        <v>217</v>
      </c>
      <c r="K120" s="41"/>
      <c r="L120" s="40">
        <v>15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5</v>
      </c>
      <c r="H122" s="43">
        <v>0</v>
      </c>
      <c r="I122" s="43">
        <v>33</v>
      </c>
      <c r="J122" s="43">
        <v>196</v>
      </c>
      <c r="K122" s="44"/>
      <c r="L122" s="43">
        <v>12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</v>
      </c>
      <c r="H123" s="43">
        <v>1</v>
      </c>
      <c r="I123" s="43">
        <v>16</v>
      </c>
      <c r="J123" s="43">
        <v>78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410</v>
      </c>
      <c r="G127" s="19">
        <f t="shared" ref="G127:J127" si="62">SUM(G120:G126)</f>
        <v>14</v>
      </c>
      <c r="H127" s="19">
        <f t="shared" si="62"/>
        <v>8</v>
      </c>
      <c r="I127" s="19">
        <f t="shared" si="62"/>
        <v>82</v>
      </c>
      <c r="J127" s="19">
        <f t="shared" si="62"/>
        <v>491</v>
      </c>
      <c r="K127" s="25"/>
      <c r="L127" s="19">
        <f t="shared" ref="L127" si="63">SUM(L120:L126)</f>
        <v>30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2" t="s">
        <v>92</v>
      </c>
      <c r="F128" s="43">
        <v>60</v>
      </c>
      <c r="G128" s="43">
        <v>0.72</v>
      </c>
      <c r="H128" s="43">
        <v>0.14000000000000001</v>
      </c>
      <c r="I128" s="43">
        <v>2.64</v>
      </c>
      <c r="J128" s="43">
        <v>16.7</v>
      </c>
      <c r="K128" s="44">
        <v>46</v>
      </c>
      <c r="L128" s="43">
        <v>8</v>
      </c>
    </row>
    <row r="129" spans="1:12" ht="15" x14ac:dyDescent="0.25">
      <c r="A129" s="14"/>
      <c r="B129" s="15"/>
      <c r="C129" s="11"/>
      <c r="D129" s="7" t="s">
        <v>27</v>
      </c>
      <c r="E129" s="42" t="s">
        <v>93</v>
      </c>
      <c r="F129" s="43" t="s">
        <v>72</v>
      </c>
      <c r="G129" s="43">
        <v>1.68</v>
      </c>
      <c r="H129" s="43">
        <v>4.16</v>
      </c>
      <c r="I129" s="43">
        <v>12.3</v>
      </c>
      <c r="J129" s="43">
        <v>95.2</v>
      </c>
      <c r="K129" s="44">
        <v>54</v>
      </c>
      <c r="L129" s="43">
        <v>25</v>
      </c>
    </row>
    <row r="130" spans="1:12" ht="15" x14ac:dyDescent="0.25">
      <c r="A130" s="14"/>
      <c r="B130" s="15"/>
      <c r="C130" s="11"/>
      <c r="D130" s="7" t="s">
        <v>28</v>
      </c>
      <c r="E130" s="42" t="s">
        <v>94</v>
      </c>
      <c r="F130" s="43" t="s">
        <v>64</v>
      </c>
      <c r="G130" s="43" t="s">
        <v>96</v>
      </c>
      <c r="H130" s="43">
        <v>18</v>
      </c>
      <c r="I130" s="43" t="s">
        <v>97</v>
      </c>
      <c r="J130" s="43">
        <v>158</v>
      </c>
      <c r="K130" s="44">
        <v>124</v>
      </c>
      <c r="L130" s="43">
        <v>22</v>
      </c>
    </row>
    <row r="131" spans="1:12" ht="15" x14ac:dyDescent="0.25">
      <c r="A131" s="14"/>
      <c r="B131" s="15"/>
      <c r="C131" s="11"/>
      <c r="D131" s="7" t="s">
        <v>29</v>
      </c>
      <c r="E131" s="42" t="s">
        <v>95</v>
      </c>
      <c r="F131" s="43">
        <v>150</v>
      </c>
      <c r="G131" s="43">
        <v>10.4</v>
      </c>
      <c r="H131" s="43">
        <v>5.64</v>
      </c>
      <c r="I131" s="43">
        <v>31.15</v>
      </c>
      <c r="J131" s="43">
        <v>240</v>
      </c>
      <c r="K131" s="44">
        <v>172</v>
      </c>
      <c r="L131" s="43">
        <v>9</v>
      </c>
    </row>
    <row r="132" spans="1:12" ht="15" x14ac:dyDescent="0.25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0.02</v>
      </c>
      <c r="H132" s="43">
        <v>0.01</v>
      </c>
      <c r="I132" s="43">
        <v>27.9</v>
      </c>
      <c r="J132" s="43">
        <v>108.8</v>
      </c>
      <c r="K132" s="44">
        <v>452</v>
      </c>
      <c r="L132" s="43">
        <v>8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40</v>
      </c>
      <c r="G133" s="43">
        <v>2</v>
      </c>
      <c r="H133" s="43">
        <v>0</v>
      </c>
      <c r="I133" s="43">
        <v>18</v>
      </c>
      <c r="J133" s="43">
        <v>85</v>
      </c>
      <c r="K133" s="44"/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450</v>
      </c>
      <c r="G137" s="19">
        <f t="shared" ref="G137:J137" si="64">SUM(G128:G136)</f>
        <v>14.82</v>
      </c>
      <c r="H137" s="19">
        <f t="shared" si="64"/>
        <v>27.950000000000003</v>
      </c>
      <c r="I137" s="19">
        <f t="shared" si="64"/>
        <v>91.990000000000009</v>
      </c>
      <c r="J137" s="19">
        <f t="shared" si="64"/>
        <v>703.69999999999993</v>
      </c>
      <c r="K137" s="25"/>
      <c r="L137" s="19">
        <f t="shared" ref="L137" si="65">SUM(L128:L136)</f>
        <v>75</v>
      </c>
    </row>
    <row r="138" spans="1:12" ht="15" x14ac:dyDescent="0.2">
      <c r="A138" s="33">
        <f>A120</f>
        <v>2</v>
      </c>
      <c r="B138" s="33">
        <f>B120</f>
        <v>7</v>
      </c>
      <c r="C138" s="51" t="s">
        <v>4</v>
      </c>
      <c r="D138" s="52"/>
      <c r="E138" s="31"/>
      <c r="F138" s="32">
        <f>F127+F137</f>
        <v>860</v>
      </c>
      <c r="G138" s="32">
        <f t="shared" ref="G138" si="66">G127+G137</f>
        <v>28.82</v>
      </c>
      <c r="H138" s="32">
        <f t="shared" ref="H138" si="67">H127+H137</f>
        <v>35.950000000000003</v>
      </c>
      <c r="I138" s="32">
        <f t="shared" ref="I138" si="68">I127+I137</f>
        <v>173.99</v>
      </c>
      <c r="J138" s="32">
        <f t="shared" ref="J138:L138" si="69">J127+J137</f>
        <v>1194.6999999999998</v>
      </c>
      <c r="K138" s="32"/>
      <c r="L138" s="32">
        <f t="shared" si="69"/>
        <v>105</v>
      </c>
    </row>
    <row r="139" spans="1:12" ht="15" x14ac:dyDescent="0.25">
      <c r="A139" s="20">
        <v>2</v>
      </c>
      <c r="B139" s="21">
        <v>8</v>
      </c>
      <c r="C139" s="22" t="s">
        <v>20</v>
      </c>
      <c r="D139" s="5" t="s">
        <v>21</v>
      </c>
      <c r="E139" s="39" t="s">
        <v>98</v>
      </c>
      <c r="F139" s="40">
        <v>180</v>
      </c>
      <c r="G139" s="40">
        <v>7</v>
      </c>
      <c r="H139" s="40">
        <v>9</v>
      </c>
      <c r="I139" s="40">
        <v>32</v>
      </c>
      <c r="J139" s="40">
        <v>238</v>
      </c>
      <c r="K139" s="41"/>
      <c r="L139" s="40">
        <v>15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99</v>
      </c>
      <c r="F141" s="43">
        <v>200</v>
      </c>
      <c r="G141" s="43">
        <v>0</v>
      </c>
      <c r="H141" s="43">
        <v>0</v>
      </c>
      <c r="I141" s="43">
        <v>10</v>
      </c>
      <c r="J141" s="43">
        <v>42</v>
      </c>
      <c r="K141" s="44"/>
      <c r="L141" s="43">
        <v>12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2</v>
      </c>
      <c r="H142" s="43">
        <v>1</v>
      </c>
      <c r="I142" s="43">
        <v>16</v>
      </c>
      <c r="J142" s="43">
        <v>78</v>
      </c>
      <c r="K142" s="44"/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410</v>
      </c>
      <c r="G146" s="19">
        <f t="shared" ref="G146:J146" si="70">SUM(G139:G145)</f>
        <v>9</v>
      </c>
      <c r="H146" s="19">
        <f t="shared" si="70"/>
        <v>10</v>
      </c>
      <c r="I146" s="19">
        <f t="shared" si="70"/>
        <v>58</v>
      </c>
      <c r="J146" s="19">
        <f t="shared" si="70"/>
        <v>358</v>
      </c>
      <c r="K146" s="25"/>
      <c r="L146" s="19">
        <f t="shared" ref="L146" si="71">SUM(L139:L145)</f>
        <v>30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42" t="s">
        <v>100</v>
      </c>
      <c r="F147" s="43">
        <v>60</v>
      </c>
      <c r="G147" s="43">
        <v>1.2</v>
      </c>
      <c r="H147" s="43">
        <v>5.3</v>
      </c>
      <c r="I147" s="43">
        <v>3.8</v>
      </c>
      <c r="J147" s="43">
        <v>68</v>
      </c>
      <c r="K147" s="44">
        <v>20</v>
      </c>
      <c r="L147" s="43">
        <v>8</v>
      </c>
    </row>
    <row r="148" spans="1:12" ht="15" x14ac:dyDescent="0.25">
      <c r="A148" s="23"/>
      <c r="B148" s="15"/>
      <c r="C148" s="11"/>
      <c r="D148" s="7" t="s">
        <v>27</v>
      </c>
      <c r="E148" s="42" t="s">
        <v>101</v>
      </c>
      <c r="F148" s="43" t="s">
        <v>72</v>
      </c>
      <c r="G148" s="43">
        <v>1.36</v>
      </c>
      <c r="H148" s="43">
        <v>4.4800000000000004</v>
      </c>
      <c r="I148" s="43">
        <v>6.72</v>
      </c>
      <c r="J148" s="43">
        <v>72.8</v>
      </c>
      <c r="K148" s="44">
        <v>53</v>
      </c>
      <c r="L148" s="43">
        <v>27</v>
      </c>
    </row>
    <row r="149" spans="1:12" ht="15" x14ac:dyDescent="0.25">
      <c r="A149" s="23"/>
      <c r="B149" s="15"/>
      <c r="C149" s="11"/>
      <c r="D149" s="7" t="s">
        <v>28</v>
      </c>
      <c r="E149" s="42" t="s">
        <v>102</v>
      </c>
      <c r="F149" s="43" t="s">
        <v>52</v>
      </c>
      <c r="G149" s="43" t="s">
        <v>54</v>
      </c>
      <c r="H149" s="43" t="s">
        <v>55</v>
      </c>
      <c r="I149" s="43">
        <v>10.7</v>
      </c>
      <c r="J149" s="43">
        <v>207</v>
      </c>
      <c r="K149" s="44">
        <v>104</v>
      </c>
      <c r="L149" s="43">
        <v>20</v>
      </c>
    </row>
    <row r="150" spans="1:12" ht="15" x14ac:dyDescent="0.25">
      <c r="A150" s="23"/>
      <c r="B150" s="15"/>
      <c r="C150" s="11"/>
      <c r="D150" s="7" t="s">
        <v>29</v>
      </c>
      <c r="E150" s="42" t="s">
        <v>103</v>
      </c>
      <c r="F150" s="43" t="s">
        <v>53</v>
      </c>
      <c r="G150" s="43">
        <v>5.5</v>
      </c>
      <c r="H150" s="43">
        <v>3.92</v>
      </c>
      <c r="I150" s="43">
        <v>32.83</v>
      </c>
      <c r="J150" s="43">
        <v>186.7</v>
      </c>
      <c r="K150" s="44">
        <v>211</v>
      </c>
      <c r="L150" s="43">
        <v>9</v>
      </c>
    </row>
    <row r="151" spans="1:12" ht="15" x14ac:dyDescent="0.25">
      <c r="A151" s="23"/>
      <c r="B151" s="15"/>
      <c r="C151" s="11"/>
      <c r="D151" s="7" t="s">
        <v>30</v>
      </c>
      <c r="E151" s="42" t="s">
        <v>104</v>
      </c>
      <c r="F151" s="43">
        <v>200</v>
      </c>
      <c r="G151" s="43">
        <v>2</v>
      </c>
      <c r="H151" s="43">
        <v>0.1</v>
      </c>
      <c r="I151" s="43">
        <v>24</v>
      </c>
      <c r="J151" s="43">
        <v>121</v>
      </c>
      <c r="K151" s="44">
        <v>459</v>
      </c>
      <c r="L151" s="43">
        <v>8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40</v>
      </c>
      <c r="G152" s="43">
        <v>2</v>
      </c>
      <c r="H152" s="43">
        <v>0</v>
      </c>
      <c r="I152" s="43">
        <v>18</v>
      </c>
      <c r="J152" s="43">
        <v>85</v>
      </c>
      <c r="K152" s="44"/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300</v>
      </c>
      <c r="G156" s="19">
        <f t="shared" ref="G156:J156" si="72">SUM(G147:G155)</f>
        <v>12.06</v>
      </c>
      <c r="H156" s="19">
        <f t="shared" si="72"/>
        <v>13.8</v>
      </c>
      <c r="I156" s="19">
        <f t="shared" si="72"/>
        <v>96.05</v>
      </c>
      <c r="J156" s="19">
        <f t="shared" si="72"/>
        <v>740.5</v>
      </c>
      <c r="K156" s="25"/>
      <c r="L156" s="19">
        <f t="shared" ref="L156" si="73">SUM(L147:L155)</f>
        <v>75</v>
      </c>
    </row>
    <row r="157" spans="1:12" ht="15" x14ac:dyDescent="0.2">
      <c r="A157" s="29">
        <f>A139</f>
        <v>2</v>
      </c>
      <c r="B157" s="30">
        <f>B139</f>
        <v>8</v>
      </c>
      <c r="C157" s="51" t="s">
        <v>4</v>
      </c>
      <c r="D157" s="52"/>
      <c r="E157" s="31"/>
      <c r="F157" s="32">
        <f>F146+F156</f>
        <v>710</v>
      </c>
      <c r="G157" s="32">
        <f t="shared" ref="G157" si="74">G146+G156</f>
        <v>21.060000000000002</v>
      </c>
      <c r="H157" s="32">
        <f t="shared" ref="H157" si="75">H146+H156</f>
        <v>23.8</v>
      </c>
      <c r="I157" s="32">
        <f t="shared" ref="I157" si="76">I146+I156</f>
        <v>154.05000000000001</v>
      </c>
      <c r="J157" s="32">
        <f t="shared" ref="J157:L157" si="77">J146+J156</f>
        <v>1098.5</v>
      </c>
      <c r="K157" s="32"/>
      <c r="L157" s="32">
        <f t="shared" si="77"/>
        <v>105</v>
      </c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39" t="s">
        <v>105</v>
      </c>
      <c r="F158" s="40">
        <v>180</v>
      </c>
      <c r="G158" s="40">
        <v>7</v>
      </c>
      <c r="H158" s="40">
        <v>9</v>
      </c>
      <c r="I158" s="40">
        <v>32</v>
      </c>
      <c r="J158" s="40">
        <v>237</v>
      </c>
      <c r="K158" s="41"/>
      <c r="L158" s="40">
        <v>15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2</v>
      </c>
      <c r="H160" s="43">
        <v>2</v>
      </c>
      <c r="I160" s="43">
        <v>14</v>
      </c>
      <c r="J160" s="43">
        <v>64</v>
      </c>
      <c r="K160" s="44"/>
      <c r="L160" s="43">
        <v>12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</v>
      </c>
      <c r="H161" s="43">
        <v>1</v>
      </c>
      <c r="I161" s="43">
        <v>16</v>
      </c>
      <c r="J161" s="43">
        <v>78</v>
      </c>
      <c r="K161" s="44"/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410</v>
      </c>
      <c r="G165" s="19">
        <f t="shared" ref="G165:J165" si="78">SUM(G158:G164)</f>
        <v>11</v>
      </c>
      <c r="H165" s="19">
        <f t="shared" si="78"/>
        <v>12</v>
      </c>
      <c r="I165" s="19">
        <f t="shared" si="78"/>
        <v>62</v>
      </c>
      <c r="J165" s="19">
        <f t="shared" si="78"/>
        <v>379</v>
      </c>
      <c r="K165" s="25"/>
      <c r="L165" s="19">
        <f t="shared" ref="L165" si="79">SUM(L158:L164)</f>
        <v>30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42" t="s">
        <v>106</v>
      </c>
      <c r="F166" s="43">
        <v>60</v>
      </c>
      <c r="G166" s="43">
        <v>0.84</v>
      </c>
      <c r="H166" s="43">
        <v>0.12</v>
      </c>
      <c r="I166" s="43">
        <v>2.2799999999999998</v>
      </c>
      <c r="J166" s="43">
        <v>13.2</v>
      </c>
      <c r="K166" s="44">
        <v>61</v>
      </c>
      <c r="L166" s="43">
        <v>7</v>
      </c>
    </row>
    <row r="167" spans="1:12" ht="15" x14ac:dyDescent="0.25">
      <c r="A167" s="23"/>
      <c r="B167" s="15"/>
      <c r="C167" s="11"/>
      <c r="D167" s="7" t="s">
        <v>27</v>
      </c>
      <c r="E167" s="42" t="s">
        <v>107</v>
      </c>
      <c r="F167" s="43" t="s">
        <v>86</v>
      </c>
      <c r="G167" s="43">
        <v>9.5500000000000007</v>
      </c>
      <c r="H167" s="43">
        <v>10.06</v>
      </c>
      <c r="I167" s="43">
        <v>9.3800000000000008</v>
      </c>
      <c r="J167" s="43">
        <v>212.2</v>
      </c>
      <c r="K167" s="44">
        <v>60</v>
      </c>
      <c r="L167" s="43">
        <v>25</v>
      </c>
    </row>
    <row r="168" spans="1:12" ht="15" x14ac:dyDescent="0.25">
      <c r="A168" s="23"/>
      <c r="B168" s="15"/>
      <c r="C168" s="11"/>
      <c r="D168" s="7" t="s">
        <v>28</v>
      </c>
      <c r="E168" s="42" t="s">
        <v>108</v>
      </c>
      <c r="F168" s="43" t="s">
        <v>64</v>
      </c>
      <c r="G168" s="43">
        <v>8.1999999999999993</v>
      </c>
      <c r="H168" s="43">
        <v>11.6</v>
      </c>
      <c r="I168" s="43">
        <v>22.7</v>
      </c>
      <c r="J168" s="43">
        <v>216</v>
      </c>
      <c r="K168" s="44">
        <v>80</v>
      </c>
      <c r="L168" s="43">
        <v>22</v>
      </c>
    </row>
    <row r="169" spans="1:12" ht="15" x14ac:dyDescent="0.25">
      <c r="A169" s="23"/>
      <c r="B169" s="15"/>
      <c r="C169" s="11"/>
      <c r="D169" s="7" t="s">
        <v>29</v>
      </c>
      <c r="E169" s="42" t="s">
        <v>61</v>
      </c>
      <c r="F169" s="43">
        <v>150</v>
      </c>
      <c r="G169" s="43">
        <v>3.08</v>
      </c>
      <c r="H169" s="43">
        <v>4.92</v>
      </c>
      <c r="I169" s="43">
        <v>30</v>
      </c>
      <c r="J169" s="43">
        <v>138.33000000000001</v>
      </c>
      <c r="K169" s="44">
        <v>138</v>
      </c>
      <c r="L169" s="43">
        <v>10</v>
      </c>
    </row>
    <row r="170" spans="1:12" ht="15" x14ac:dyDescent="0.2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0.1</v>
      </c>
      <c r="H170" s="43">
        <v>0</v>
      </c>
      <c r="I170" s="43">
        <v>9.3000000000000007</v>
      </c>
      <c r="J170" s="43">
        <v>38</v>
      </c>
      <c r="K170" s="44">
        <v>328</v>
      </c>
      <c r="L170" s="43">
        <v>8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40</v>
      </c>
      <c r="G171" s="43">
        <v>2</v>
      </c>
      <c r="H171" s="43">
        <v>0</v>
      </c>
      <c r="I171" s="43">
        <v>18</v>
      </c>
      <c r="J171" s="43">
        <v>85</v>
      </c>
      <c r="K171" s="44"/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450</v>
      </c>
      <c r="G175" s="19">
        <f t="shared" ref="G175:J175" si="80">SUM(G166:G174)</f>
        <v>23.770000000000003</v>
      </c>
      <c r="H175" s="19">
        <f t="shared" si="80"/>
        <v>26.700000000000003</v>
      </c>
      <c r="I175" s="19">
        <f t="shared" si="80"/>
        <v>91.66</v>
      </c>
      <c r="J175" s="19">
        <f t="shared" si="80"/>
        <v>702.73</v>
      </c>
      <c r="K175" s="25"/>
      <c r="L175" s="19">
        <f t="shared" ref="L175" si="81">SUM(L166:L174)</f>
        <v>75</v>
      </c>
    </row>
    <row r="176" spans="1:12" ht="15" x14ac:dyDescent="0.2">
      <c r="A176" s="29">
        <f>A158</f>
        <v>2</v>
      </c>
      <c r="B176" s="30">
        <f>B158</f>
        <v>9</v>
      </c>
      <c r="C176" s="51" t="s">
        <v>4</v>
      </c>
      <c r="D176" s="52"/>
      <c r="E176" s="31"/>
      <c r="F176" s="32">
        <f>F165+F175</f>
        <v>860</v>
      </c>
      <c r="G176" s="32">
        <f t="shared" ref="G176" si="82">G165+G175</f>
        <v>34.770000000000003</v>
      </c>
      <c r="H176" s="32">
        <f t="shared" ref="H176" si="83">H165+H175</f>
        <v>38.700000000000003</v>
      </c>
      <c r="I176" s="32">
        <f t="shared" ref="I176" si="84">I165+I175</f>
        <v>153.66</v>
      </c>
      <c r="J176" s="32">
        <f t="shared" ref="J176:L176" si="85">J165+J175</f>
        <v>1081.73</v>
      </c>
      <c r="K176" s="32"/>
      <c r="L176" s="32">
        <f t="shared" si="85"/>
        <v>105</v>
      </c>
    </row>
    <row r="177" spans="1:12" ht="15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 t="s">
        <v>81</v>
      </c>
      <c r="F177" s="40">
        <v>180</v>
      </c>
      <c r="G177" s="40">
        <v>7</v>
      </c>
      <c r="H177" s="40">
        <v>9</v>
      </c>
      <c r="I177" s="40">
        <v>30</v>
      </c>
      <c r="J177" s="40">
        <v>234</v>
      </c>
      <c r="K177" s="41"/>
      <c r="L177" s="40">
        <v>15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2</v>
      </c>
      <c r="H179" s="43">
        <v>2</v>
      </c>
      <c r="I179" s="43">
        <v>15</v>
      </c>
      <c r="J179" s="43">
        <v>72</v>
      </c>
      <c r="K179" s="44"/>
      <c r="L179" s="43">
        <v>12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</v>
      </c>
      <c r="H180" s="43">
        <v>1</v>
      </c>
      <c r="I180" s="43">
        <v>16</v>
      </c>
      <c r="J180" s="43">
        <v>78</v>
      </c>
      <c r="K180" s="44"/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410</v>
      </c>
      <c r="G184" s="19">
        <f t="shared" ref="G184:J184" si="86">SUM(G177:G183)</f>
        <v>11</v>
      </c>
      <c r="H184" s="19">
        <f t="shared" si="86"/>
        <v>12</v>
      </c>
      <c r="I184" s="19">
        <f t="shared" si="86"/>
        <v>61</v>
      </c>
      <c r="J184" s="19">
        <f t="shared" si="86"/>
        <v>384</v>
      </c>
      <c r="K184" s="25"/>
      <c r="L184" s="19">
        <f t="shared" ref="L184" si="87">SUM(L177:L183)</f>
        <v>30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 t="s">
        <v>75</v>
      </c>
      <c r="F185" s="43">
        <v>60</v>
      </c>
      <c r="G185" s="43">
        <v>0.84</v>
      </c>
      <c r="H185" s="43">
        <v>0.12</v>
      </c>
      <c r="I185" s="43">
        <v>2.2799999999999998</v>
      </c>
      <c r="J185" s="43">
        <v>13.2</v>
      </c>
      <c r="K185" s="44">
        <v>61</v>
      </c>
      <c r="L185" s="43">
        <v>8</v>
      </c>
    </row>
    <row r="186" spans="1:12" ht="15" x14ac:dyDescent="0.25">
      <c r="A186" s="23"/>
      <c r="B186" s="15"/>
      <c r="C186" s="11"/>
      <c r="D186" s="7" t="s">
        <v>27</v>
      </c>
      <c r="E186" s="42" t="s">
        <v>109</v>
      </c>
      <c r="F186" s="43" t="s">
        <v>63</v>
      </c>
      <c r="G186" s="43">
        <v>5.2</v>
      </c>
      <c r="H186" s="43">
        <v>4.75</v>
      </c>
      <c r="I186" s="43">
        <v>8</v>
      </c>
      <c r="J186" s="43">
        <v>138.19</v>
      </c>
      <c r="K186" s="44">
        <v>63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90</v>
      </c>
      <c r="G187" s="43">
        <v>16.2</v>
      </c>
      <c r="H187" s="43">
        <v>11.2</v>
      </c>
      <c r="I187" s="43" t="s">
        <v>112</v>
      </c>
      <c r="J187" s="43">
        <v>180</v>
      </c>
      <c r="K187" s="44">
        <v>125</v>
      </c>
      <c r="L187" s="43">
        <v>20</v>
      </c>
    </row>
    <row r="188" spans="1:12" ht="15" x14ac:dyDescent="0.25">
      <c r="A188" s="23"/>
      <c r="B188" s="15"/>
      <c r="C188" s="11"/>
      <c r="D188" s="7" t="s">
        <v>29</v>
      </c>
      <c r="E188" s="42" t="s">
        <v>110</v>
      </c>
      <c r="F188" s="43">
        <v>150</v>
      </c>
      <c r="G188" s="43">
        <v>3.9</v>
      </c>
      <c r="H188" s="43">
        <v>6.03</v>
      </c>
      <c r="I188" s="43">
        <v>36.78</v>
      </c>
      <c r="J188" s="43">
        <v>195.4</v>
      </c>
      <c r="K188" s="44">
        <v>176</v>
      </c>
      <c r="L188" s="43">
        <v>12</v>
      </c>
    </row>
    <row r="189" spans="1:12" ht="15" x14ac:dyDescent="0.25">
      <c r="A189" s="23"/>
      <c r="B189" s="15"/>
      <c r="C189" s="11"/>
      <c r="D189" s="7" t="s">
        <v>30</v>
      </c>
      <c r="E189" s="42" t="s">
        <v>111</v>
      </c>
      <c r="F189" s="43">
        <v>200</v>
      </c>
      <c r="G189" s="43">
        <v>0.1</v>
      </c>
      <c r="H189" s="43">
        <v>0</v>
      </c>
      <c r="I189" s="43">
        <v>9.3000000000000007</v>
      </c>
      <c r="J189" s="43">
        <v>37</v>
      </c>
      <c r="K189" s="44">
        <v>284</v>
      </c>
      <c r="L189" s="43">
        <v>7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40</v>
      </c>
      <c r="G190" s="43">
        <v>2</v>
      </c>
      <c r="H190" s="43">
        <v>0</v>
      </c>
      <c r="I190" s="43">
        <v>18</v>
      </c>
      <c r="J190" s="43">
        <v>85</v>
      </c>
      <c r="K190" s="44"/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540</v>
      </c>
      <c r="G194" s="19">
        <f t="shared" ref="G194:J194" si="88">SUM(G185:G193)</f>
        <v>28.24</v>
      </c>
      <c r="H194" s="19">
        <f t="shared" si="88"/>
        <v>22.1</v>
      </c>
      <c r="I194" s="19">
        <f t="shared" si="88"/>
        <v>74.36</v>
      </c>
      <c r="J194" s="19">
        <f t="shared" si="88"/>
        <v>648.79</v>
      </c>
      <c r="K194" s="25"/>
      <c r="L194" s="19">
        <f t="shared" ref="L194" si="89">SUM(L185:L193)</f>
        <v>75</v>
      </c>
    </row>
    <row r="195" spans="1:12" ht="15" x14ac:dyDescent="0.2">
      <c r="A195" s="29">
        <f>A177</f>
        <v>2</v>
      </c>
      <c r="B195" s="30">
        <f>B177</f>
        <v>10</v>
      </c>
      <c r="C195" s="51" t="s">
        <v>4</v>
      </c>
      <c r="D195" s="52"/>
      <c r="E195" s="31"/>
      <c r="F195" s="32">
        <f>F184+F194</f>
        <v>950</v>
      </c>
      <c r="G195" s="32">
        <f t="shared" ref="G195" si="90">G184+G194</f>
        <v>39.239999999999995</v>
      </c>
      <c r="H195" s="32">
        <f t="shared" ref="H195" si="91">H184+H194</f>
        <v>34.1</v>
      </c>
      <c r="I195" s="32">
        <f t="shared" ref="I195" si="92">I184+I194</f>
        <v>135.36000000000001</v>
      </c>
      <c r="J195" s="32">
        <f t="shared" ref="J195:L195" si="93">J184+J194</f>
        <v>1032.79</v>
      </c>
      <c r="K195" s="32"/>
      <c r="L195" s="32">
        <f t="shared" si="93"/>
        <v>105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30.987000000000002</v>
      </c>
      <c r="H196" s="34">
        <f t="shared" si="94"/>
        <v>32.204000000000001</v>
      </c>
      <c r="I196" s="34">
        <f t="shared" si="94"/>
        <v>152.12400000000002</v>
      </c>
      <c r="J196" s="34">
        <f t="shared" si="94"/>
        <v>1091.73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2025-09-25T07:52:00Z</dcterms:modified>
</cp:coreProperties>
</file>